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10590" windowHeight="9210" tabRatio="856" activeTab="0"/>
  </bookViews>
  <sheets>
    <sheet name="kosztorys ofertowy" sheetId="1" r:id="rId1"/>
  </sheets>
  <definedNames>
    <definedName name="_xlnm.Print_Area" localSheetId="0">'kosztorys ofertowy'!$A$1:$F$66</definedName>
    <definedName name="_xlnm.Print_Titles" localSheetId="0">'kosztorys ofertowy'!$3:$5</definedName>
  </definedNames>
  <calcPr fullCalcOnLoad="1"/>
</workbook>
</file>

<file path=xl/sharedStrings.xml><?xml version="1.0" encoding="utf-8"?>
<sst xmlns="http://schemas.openxmlformats.org/spreadsheetml/2006/main" count="70" uniqueCount="50">
  <si>
    <t>L.p.</t>
  </si>
  <si>
    <t>Opis robót</t>
  </si>
  <si>
    <t>Jedn. miary</t>
  </si>
  <si>
    <t>Nazwa</t>
  </si>
  <si>
    <t>Ilość</t>
  </si>
  <si>
    <t>D 01.01.01.11</t>
  </si>
  <si>
    <t>Roboty pomiarowe przy przebudowie drogi</t>
  </si>
  <si>
    <t>km</t>
  </si>
  <si>
    <t>D 01.02.04.41</t>
  </si>
  <si>
    <t>mb</t>
  </si>
  <si>
    <t>D 04.01.01.22</t>
  </si>
  <si>
    <r>
      <t>m</t>
    </r>
    <r>
      <rPr>
        <vertAlign val="superscript"/>
        <sz val="12"/>
        <rFont val="Times New Roman"/>
        <family val="1"/>
      </rPr>
      <t>2</t>
    </r>
  </si>
  <si>
    <t>D 02.01.01.12</t>
  </si>
  <si>
    <t>D 04.02.01.23</t>
  </si>
  <si>
    <r>
      <t>m</t>
    </r>
    <r>
      <rPr>
        <vertAlign val="superscript"/>
        <sz val="12"/>
        <rFont val="Times New Roman"/>
        <family val="1"/>
      </rPr>
      <t>3</t>
    </r>
  </si>
  <si>
    <t>D 08.02.02.11</t>
  </si>
  <si>
    <t>Cena jednostkowa</t>
  </si>
  <si>
    <t>Wartość</t>
  </si>
  <si>
    <t>ROBOTY PRZYGOTOWAWCZE CPV 45111200-0</t>
  </si>
  <si>
    <t>Wywóz urobku pochodzącego z korytowania na odległości 1 km</t>
  </si>
  <si>
    <t>Wykonanie podbudowy z kruszywa łamanego stabilizowanego mechanicznie o grubości po zagęszczeniu 20 cm</t>
  </si>
  <si>
    <t xml:space="preserve">Obrobienie skarp na czysto z lokalnym uzupełnieniem </t>
  </si>
  <si>
    <t>WYKONANIE ZJAZDÓW CPV 45233000-0</t>
  </si>
  <si>
    <t>Wykonanie warstwy odcinającej z piasku o grubości po zagęszczeniu 10 cm</t>
  </si>
  <si>
    <t>Wykonanie nawierzchni z kostki betonowej grubości 8 cm na podsypce cementowo-piaskowej</t>
  </si>
  <si>
    <t>Wykonanie nawierzchni z kostki betonowej grubosci 8 cm na podsypce cementowo-piaskowej</t>
  </si>
  <si>
    <t>Regulacja urządzeń obcych</t>
  </si>
  <si>
    <t>szt.</t>
  </si>
  <si>
    <t>Wykonanie koryta o głębokości 40 cm na całej szerokości zjazdu</t>
  </si>
  <si>
    <t>Kwota netto:</t>
  </si>
  <si>
    <t>Podatek VAT:</t>
  </si>
  <si>
    <t>Kwota brutto:</t>
  </si>
  <si>
    <t>WYKONANIE NAWIERZCHNI JEZDNI I PARKINGU CPV 45233000-2</t>
  </si>
  <si>
    <t>Wykonanie koryta o głębokości 40 cm na całej szerokości jezdni i parkingu</t>
  </si>
  <si>
    <t>Ustawienie krawężnika wtopionego 15x22 cm wraz wykonaniem ławy betonowej z oporem</t>
  </si>
  <si>
    <t>dla zadania p. n. "Przebudowa odcinka ulicy Platanowej"</t>
  </si>
  <si>
    <t>D.04.01.01 KNNR 6 0101-02</t>
  </si>
  <si>
    <t>D.01.01.01 KNR 2-01 0119-03</t>
  </si>
  <si>
    <t>D.04.01.01 KNNR 6 0103-01</t>
  </si>
  <si>
    <t>D.04.01.01 KNNR 1 0201-07</t>
  </si>
  <si>
    <t>D.04.02.01 KNNR 6 0104-03</t>
  </si>
  <si>
    <t>D.08.01.01a/b KNNR 6 0403-03</t>
  </si>
  <si>
    <t>D.04.04.02 KNNR 6 0113-02</t>
  </si>
  <si>
    <t>D.05.03.23 KNNR 6 0502-03</t>
  </si>
  <si>
    <t>D.03.02.01 KNR 2-31 1406-02</t>
  </si>
  <si>
    <t>Kosztorys ofertowy</t>
  </si>
  <si>
    <t>Oznakowanie pionowe</t>
  </si>
  <si>
    <t>KNNR 6 0702-05</t>
  </si>
  <si>
    <t>KNNR 6 0702-01</t>
  </si>
  <si>
    <t>Słupki z rur stalowych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</si>
</sst>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\ &quot;zł&quot;"/>
    <numFmt numFmtId="167" formatCode="[$-415]d\ mmmm\ yyyy"/>
    <numFmt numFmtId="168" formatCode="#,##0.000"/>
  </numFmts>
  <fonts count="47"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4" fontId="1" fillId="0" borderId="12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/>
    </xf>
    <xf numFmtId="4" fontId="1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3" fontId="9" fillId="33" borderId="21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center" wrapText="1"/>
    </xf>
    <xf numFmtId="3" fontId="9" fillId="33" borderId="14" xfId="0" applyNumberFormat="1" applyFont="1" applyFill="1" applyBorder="1" applyAlignment="1">
      <alignment horizontal="center" vertical="center" wrapText="1"/>
    </xf>
    <xf numFmtId="1" fontId="9" fillId="33" borderId="14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168" fontId="1" fillId="0" borderId="14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center" wrapText="1"/>
    </xf>
    <xf numFmtId="4" fontId="12" fillId="0" borderId="31" xfId="0" applyNumberFormat="1" applyFont="1" applyBorder="1" applyAlignment="1">
      <alignment horizontal="right"/>
    </xf>
    <xf numFmtId="4" fontId="12" fillId="0" borderId="32" xfId="0" applyNumberFormat="1" applyFont="1" applyBorder="1" applyAlignment="1">
      <alignment horizontal="right"/>
    </xf>
    <xf numFmtId="4" fontId="12" fillId="0" borderId="3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justify"/>
    </xf>
    <xf numFmtId="0" fontId="7" fillId="0" borderId="34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9" fillId="33" borderId="19" xfId="0" applyNumberFormat="1" applyFont="1" applyFill="1" applyBorder="1" applyAlignment="1">
      <alignment horizontal="center" vertical="center" wrapText="1"/>
    </xf>
    <xf numFmtId="3" fontId="9" fillId="33" borderId="2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3" fontId="12" fillId="0" borderId="38" xfId="0" applyNumberFormat="1" applyFont="1" applyBorder="1" applyAlignment="1">
      <alignment horizontal="right" vertical="center"/>
    </xf>
    <xf numFmtId="3" fontId="12" fillId="0" borderId="39" xfId="0" applyNumberFormat="1" applyFont="1" applyBorder="1" applyAlignment="1">
      <alignment horizontal="right" vertical="center"/>
    </xf>
    <xf numFmtId="3" fontId="12" fillId="0" borderId="40" xfId="0" applyNumberFormat="1" applyFont="1" applyBorder="1" applyAlignment="1">
      <alignment horizontal="right" vertical="center"/>
    </xf>
    <xf numFmtId="3" fontId="12" fillId="0" borderId="41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42" xfId="0" applyNumberFormat="1" applyFont="1" applyBorder="1" applyAlignment="1">
      <alignment horizontal="right" vertical="center"/>
    </xf>
    <xf numFmtId="3" fontId="12" fillId="0" borderId="35" xfId="0" applyNumberFormat="1" applyFont="1" applyBorder="1" applyAlignment="1">
      <alignment horizontal="right" vertical="center"/>
    </xf>
    <xf numFmtId="3" fontId="12" fillId="0" borderId="36" xfId="0" applyNumberFormat="1" applyFont="1" applyBorder="1" applyAlignment="1">
      <alignment horizontal="right" vertical="center"/>
    </xf>
    <xf numFmtId="3" fontId="12" fillId="0" borderId="37" xfId="0" applyNumberFormat="1" applyFont="1" applyBorder="1" applyAlignment="1">
      <alignment horizontal="right" vertical="center"/>
    </xf>
    <xf numFmtId="4" fontId="9" fillId="33" borderId="43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="115" zoomScaleSheetLayoutView="115" zoomScalePageLayoutView="0" workbookViewId="0" topLeftCell="A48">
      <selection activeCell="B72" sqref="B72"/>
    </sheetView>
  </sheetViews>
  <sheetFormatPr defaultColWidth="9.140625" defaultRowHeight="12.75"/>
  <cols>
    <col min="1" max="1" width="3.8515625" style="40" customWidth="1"/>
    <col min="2" max="2" width="88.140625" style="25" customWidth="1"/>
    <col min="3" max="3" width="9.28125" style="26" customWidth="1"/>
    <col min="4" max="4" width="9.28125" style="27" customWidth="1"/>
    <col min="5" max="5" width="9.28125" style="2" customWidth="1"/>
    <col min="6" max="6" width="14.7109375" style="2" customWidth="1"/>
    <col min="7" max="7" width="9.140625" style="2" customWidth="1"/>
    <col min="8" max="8" width="10.00390625" style="2" bestFit="1" customWidth="1"/>
    <col min="9" max="10" width="9.140625" style="2" customWidth="1"/>
    <col min="11" max="14" width="9.140625" style="36" customWidth="1"/>
    <col min="15" max="16384" width="9.140625" style="2" customWidth="1"/>
  </cols>
  <sheetData>
    <row r="1" spans="1:14" s="1" customFormat="1" ht="22.5">
      <c r="A1" s="68" t="s">
        <v>45</v>
      </c>
      <c r="B1" s="68"/>
      <c r="C1" s="68"/>
      <c r="D1" s="68"/>
      <c r="E1" s="68"/>
      <c r="F1" s="68"/>
      <c r="K1" s="48"/>
      <c r="L1" s="48"/>
      <c r="M1" s="48"/>
      <c r="N1" s="48"/>
    </row>
    <row r="2" spans="1:14" s="1" customFormat="1" ht="19.5" customHeight="1" thickBot="1">
      <c r="A2" s="69" t="s">
        <v>35</v>
      </c>
      <c r="B2" s="69"/>
      <c r="C2" s="69"/>
      <c r="D2" s="69"/>
      <c r="E2" s="69"/>
      <c r="F2" s="69"/>
      <c r="K2" s="48"/>
      <c r="L2" s="48"/>
      <c r="M2" s="48"/>
      <c r="N2" s="48"/>
    </row>
    <row r="3" spans="1:14" s="29" customFormat="1" ht="18.75" customHeight="1">
      <c r="A3" s="76" t="s">
        <v>0</v>
      </c>
      <c r="B3" s="78" t="s">
        <v>1</v>
      </c>
      <c r="C3" s="78" t="s">
        <v>2</v>
      </c>
      <c r="D3" s="78"/>
      <c r="E3" s="89" t="s">
        <v>16</v>
      </c>
      <c r="F3" s="91" t="s">
        <v>17</v>
      </c>
      <c r="I3" s="30"/>
      <c r="K3" s="49"/>
      <c r="L3" s="49"/>
      <c r="M3" s="49"/>
      <c r="N3" s="49"/>
    </row>
    <row r="4" spans="1:14" s="29" customFormat="1" ht="18.75">
      <c r="A4" s="77"/>
      <c r="B4" s="79"/>
      <c r="C4" s="51" t="s">
        <v>3</v>
      </c>
      <c r="D4" s="52" t="s">
        <v>4</v>
      </c>
      <c r="E4" s="90"/>
      <c r="F4" s="92"/>
      <c r="I4" s="30"/>
      <c r="K4" s="49"/>
      <c r="L4" s="49"/>
      <c r="M4" s="49"/>
      <c r="N4" s="49"/>
    </row>
    <row r="5" spans="1:9" ht="13.5" customHeight="1" thickBot="1">
      <c r="A5" s="53">
        <v>1</v>
      </c>
      <c r="B5" s="54">
        <v>2</v>
      </c>
      <c r="C5" s="55">
        <v>3</v>
      </c>
      <c r="D5" s="56">
        <v>4</v>
      </c>
      <c r="E5" s="57">
        <v>5</v>
      </c>
      <c r="F5" s="58">
        <v>6</v>
      </c>
      <c r="I5" s="28"/>
    </row>
    <row r="6" spans="1:4" ht="16.5" hidden="1" thickBot="1">
      <c r="A6" s="37"/>
      <c r="B6" s="3" t="s">
        <v>5</v>
      </c>
      <c r="C6" s="4"/>
      <c r="D6" s="5"/>
    </row>
    <row r="7" spans="1:6" ht="18" customHeight="1" thickBot="1">
      <c r="A7" s="73" t="s">
        <v>18</v>
      </c>
      <c r="B7" s="74"/>
      <c r="C7" s="74"/>
      <c r="D7" s="75"/>
      <c r="E7" s="46"/>
      <c r="F7" s="47">
        <f>F10</f>
        <v>0</v>
      </c>
    </row>
    <row r="8" spans="1:6" ht="15.75">
      <c r="A8" s="21"/>
      <c r="B8" s="6" t="s">
        <v>37</v>
      </c>
      <c r="C8" s="7"/>
      <c r="D8" s="31"/>
      <c r="E8" s="42"/>
      <c r="F8" s="43"/>
    </row>
    <row r="9" spans="1:6" ht="15.75">
      <c r="A9" s="22">
        <v>1</v>
      </c>
      <c r="B9" s="63" t="s">
        <v>6</v>
      </c>
      <c r="C9" s="8"/>
      <c r="D9" s="32"/>
      <c r="E9" s="44"/>
      <c r="F9" s="45"/>
    </row>
    <row r="10" spans="1:6" ht="16.5" thickBot="1">
      <c r="A10" s="23"/>
      <c r="B10" s="9"/>
      <c r="C10" s="10" t="s">
        <v>7</v>
      </c>
      <c r="D10" s="61">
        <v>0.094</v>
      </c>
      <c r="E10" s="34">
        <v>0</v>
      </c>
      <c r="F10" s="35">
        <f>D10*E10</f>
        <v>0</v>
      </c>
    </row>
    <row r="11" spans="1:6" ht="16.5" hidden="1" thickBot="1">
      <c r="A11" s="37"/>
      <c r="B11" s="3" t="s">
        <v>8</v>
      </c>
      <c r="C11" s="13"/>
      <c r="D11" s="11"/>
      <c r="E11" s="41"/>
      <c r="F11" s="41"/>
    </row>
    <row r="12" spans="1:6" ht="16.5" customHeight="1" thickBot="1">
      <c r="A12" s="70" t="s">
        <v>32</v>
      </c>
      <c r="B12" s="71"/>
      <c r="C12" s="71"/>
      <c r="D12" s="72"/>
      <c r="E12" s="46"/>
      <c r="F12" s="47">
        <f>F21+F24+F27+F30+F35+F38+F18</f>
        <v>0</v>
      </c>
    </row>
    <row r="13" spans="1:6" ht="16.5" customHeight="1" hidden="1">
      <c r="A13" s="37"/>
      <c r="B13" s="12" t="s">
        <v>10</v>
      </c>
      <c r="C13" s="13"/>
      <c r="D13" s="14"/>
      <c r="E13" s="41"/>
      <c r="F13" s="41"/>
    </row>
    <row r="14" spans="1:6" ht="16.5" hidden="1" thickBot="1">
      <c r="A14" s="38"/>
      <c r="B14" s="15" t="s">
        <v>12</v>
      </c>
      <c r="C14" s="16"/>
      <c r="D14" s="17"/>
      <c r="E14" s="41"/>
      <c r="F14" s="41"/>
    </row>
    <row r="15" spans="1:6" ht="16.5" hidden="1" thickBot="1">
      <c r="A15" s="39"/>
      <c r="B15" s="18" t="s">
        <v>13</v>
      </c>
      <c r="C15" s="19"/>
      <c r="D15" s="20"/>
      <c r="E15" s="41"/>
      <c r="F15" s="41"/>
    </row>
    <row r="16" spans="1:6" ht="15.75">
      <c r="A16" s="21"/>
      <c r="B16" s="6" t="s">
        <v>38</v>
      </c>
      <c r="C16" s="7"/>
      <c r="D16" s="31"/>
      <c r="E16" s="42"/>
      <c r="F16" s="43"/>
    </row>
    <row r="17" spans="1:6" ht="15.75">
      <c r="A17" s="22">
        <v>2</v>
      </c>
      <c r="B17" s="63" t="s">
        <v>21</v>
      </c>
      <c r="C17" s="8"/>
      <c r="D17" s="32"/>
      <c r="E17" s="44"/>
      <c r="F17" s="45"/>
    </row>
    <row r="18" spans="1:6" ht="19.5" thickBot="1">
      <c r="A18" s="23"/>
      <c r="B18" s="9"/>
      <c r="C18" s="10" t="s">
        <v>11</v>
      </c>
      <c r="D18" s="33">
        <v>158</v>
      </c>
      <c r="E18" s="34">
        <v>0</v>
      </c>
      <c r="F18" s="35">
        <f>D18*E18</f>
        <v>0</v>
      </c>
    </row>
    <row r="19" spans="1:6" ht="15.75">
      <c r="A19" s="21"/>
      <c r="B19" s="6" t="s">
        <v>36</v>
      </c>
      <c r="C19" s="7"/>
      <c r="D19" s="31"/>
      <c r="E19" s="42"/>
      <c r="F19" s="43"/>
    </row>
    <row r="20" spans="1:6" ht="15.75" customHeight="1">
      <c r="A20" s="22">
        <v>3</v>
      </c>
      <c r="B20" s="63" t="s">
        <v>33</v>
      </c>
      <c r="C20" s="8"/>
      <c r="D20" s="32"/>
      <c r="E20" s="44"/>
      <c r="F20" s="45"/>
    </row>
    <row r="21" spans="1:6" ht="19.5" thickBot="1">
      <c r="A21" s="23"/>
      <c r="B21" s="9"/>
      <c r="C21" s="10" t="s">
        <v>11</v>
      </c>
      <c r="D21" s="33">
        <v>715</v>
      </c>
      <c r="E21" s="34">
        <v>0</v>
      </c>
      <c r="F21" s="35">
        <f>D21*E21</f>
        <v>0</v>
      </c>
    </row>
    <row r="22" spans="1:6" ht="15.75">
      <c r="A22" s="21"/>
      <c r="B22" s="6" t="s">
        <v>39</v>
      </c>
      <c r="C22" s="7"/>
      <c r="D22" s="31"/>
      <c r="E22" s="42"/>
      <c r="F22" s="43"/>
    </row>
    <row r="23" spans="1:6" ht="15.75" customHeight="1">
      <c r="A23" s="22">
        <v>4</v>
      </c>
      <c r="B23" s="63" t="s">
        <v>19</v>
      </c>
      <c r="C23" s="50"/>
      <c r="D23" s="59"/>
      <c r="E23" s="60"/>
      <c r="F23" s="45"/>
    </row>
    <row r="24" spans="1:6" ht="19.5" thickBot="1">
      <c r="A24" s="23"/>
      <c r="B24" s="33"/>
      <c r="C24" s="10" t="s">
        <v>14</v>
      </c>
      <c r="D24" s="33">
        <f>0.4*D21</f>
        <v>286</v>
      </c>
      <c r="E24" s="34">
        <v>0</v>
      </c>
      <c r="F24" s="35">
        <f>D24*E24</f>
        <v>0</v>
      </c>
    </row>
    <row r="25" spans="1:6" ht="15.75">
      <c r="A25" s="21"/>
      <c r="B25" s="6" t="s">
        <v>40</v>
      </c>
      <c r="C25" s="7"/>
      <c r="D25" s="31"/>
      <c r="E25" s="42"/>
      <c r="F25" s="43"/>
    </row>
    <row r="26" spans="1:6" ht="15.75" customHeight="1">
      <c r="A26" s="22">
        <v>5</v>
      </c>
      <c r="B26" s="63" t="s">
        <v>23</v>
      </c>
      <c r="C26" s="8"/>
      <c r="D26" s="32"/>
      <c r="E26" s="44"/>
      <c r="F26" s="45"/>
    </row>
    <row r="27" spans="1:6" ht="19.5" thickBot="1">
      <c r="A27" s="23"/>
      <c r="B27" s="9"/>
      <c r="C27" s="10" t="s">
        <v>11</v>
      </c>
      <c r="D27" s="33">
        <v>715</v>
      </c>
      <c r="E27" s="34">
        <v>0</v>
      </c>
      <c r="F27" s="35">
        <f>D27*E27</f>
        <v>0</v>
      </c>
    </row>
    <row r="28" spans="1:6" ht="15.75">
      <c r="A28" s="21"/>
      <c r="B28" s="6" t="s">
        <v>41</v>
      </c>
      <c r="C28" s="7"/>
      <c r="D28" s="31"/>
      <c r="E28" s="42"/>
      <c r="F28" s="43"/>
    </row>
    <row r="29" spans="1:6" ht="15.75" customHeight="1">
      <c r="A29" s="22">
        <v>6</v>
      </c>
      <c r="B29" s="63" t="s">
        <v>34</v>
      </c>
      <c r="C29" s="8"/>
      <c r="D29" s="32"/>
      <c r="E29" s="44"/>
      <c r="F29" s="45"/>
    </row>
    <row r="30" spans="1:6" ht="16.5" thickBot="1">
      <c r="A30" s="23"/>
      <c r="B30" s="9"/>
      <c r="C30" s="10" t="s">
        <v>9</v>
      </c>
      <c r="D30" s="34">
        <v>231</v>
      </c>
      <c r="E30" s="34">
        <v>0</v>
      </c>
      <c r="F30" s="35">
        <f>D30*E30</f>
        <v>0</v>
      </c>
    </row>
    <row r="31" spans="1:6" ht="16.5" hidden="1" thickBot="1">
      <c r="A31" s="37"/>
      <c r="B31" s="12" t="s">
        <v>13</v>
      </c>
      <c r="C31" s="4"/>
      <c r="D31" s="24"/>
      <c r="E31" s="41"/>
      <c r="F31" s="41"/>
    </row>
    <row r="32" spans="1:6" ht="16.5" hidden="1" thickBot="1">
      <c r="A32" s="37"/>
      <c r="B32" s="12" t="s">
        <v>15</v>
      </c>
      <c r="C32" s="4"/>
      <c r="D32" s="24"/>
      <c r="E32" s="41"/>
      <c r="F32" s="41"/>
    </row>
    <row r="33" spans="1:6" ht="15.75">
      <c r="A33" s="21"/>
      <c r="B33" s="6" t="s">
        <v>42</v>
      </c>
      <c r="C33" s="7"/>
      <c r="D33" s="31"/>
      <c r="E33" s="42"/>
      <c r="F33" s="43"/>
    </row>
    <row r="34" spans="1:6" ht="32.25" customHeight="1">
      <c r="A34" s="22">
        <v>7</v>
      </c>
      <c r="B34" s="63" t="s">
        <v>20</v>
      </c>
      <c r="C34" s="8"/>
      <c r="D34" s="32"/>
      <c r="E34" s="44"/>
      <c r="F34" s="45"/>
    </row>
    <row r="35" spans="1:6" ht="19.5" thickBot="1">
      <c r="A35" s="23"/>
      <c r="B35" s="9"/>
      <c r="C35" s="10" t="s">
        <v>11</v>
      </c>
      <c r="D35" s="33">
        <v>715</v>
      </c>
      <c r="E35" s="34">
        <v>0</v>
      </c>
      <c r="F35" s="35">
        <f>D35*E35</f>
        <v>0</v>
      </c>
    </row>
    <row r="36" spans="1:6" ht="15.75">
      <c r="A36" s="21"/>
      <c r="B36" s="6" t="s">
        <v>43</v>
      </c>
      <c r="C36" s="7"/>
      <c r="D36" s="31"/>
      <c r="E36" s="42"/>
      <c r="F36" s="43"/>
    </row>
    <row r="37" spans="1:6" ht="15.75">
      <c r="A37" s="22">
        <v>8</v>
      </c>
      <c r="B37" s="63" t="s">
        <v>24</v>
      </c>
      <c r="C37" s="8"/>
      <c r="D37" s="32"/>
      <c r="E37" s="44"/>
      <c r="F37" s="45"/>
    </row>
    <row r="38" spans="1:6" ht="19.5" thickBot="1">
      <c r="A38" s="23"/>
      <c r="B38" s="9"/>
      <c r="C38" s="10" t="s">
        <v>11</v>
      </c>
      <c r="D38" s="33">
        <v>715</v>
      </c>
      <c r="E38" s="34">
        <v>0</v>
      </c>
      <c r="F38" s="35">
        <f>D38*E38</f>
        <v>0</v>
      </c>
    </row>
    <row r="39" spans="1:6" ht="16.5" thickBot="1">
      <c r="A39" s="70" t="s">
        <v>22</v>
      </c>
      <c r="B39" s="71"/>
      <c r="C39" s="71"/>
      <c r="D39" s="72"/>
      <c r="E39" s="46"/>
      <c r="F39" s="47">
        <f>F42+F45+F48+F51+F54+F57+F60+F63</f>
        <v>0</v>
      </c>
    </row>
    <row r="40" spans="1:6" ht="15.75">
      <c r="A40" s="21"/>
      <c r="B40" s="6" t="s">
        <v>36</v>
      </c>
      <c r="C40" s="7"/>
      <c r="D40" s="31"/>
      <c r="E40" s="42"/>
      <c r="F40" s="43"/>
    </row>
    <row r="41" spans="1:6" ht="15.75" customHeight="1">
      <c r="A41" s="22">
        <v>9</v>
      </c>
      <c r="B41" s="63" t="s">
        <v>28</v>
      </c>
      <c r="C41" s="8"/>
      <c r="D41" s="32"/>
      <c r="E41" s="44"/>
      <c r="F41" s="45"/>
    </row>
    <row r="42" spans="1:6" ht="19.5" thickBot="1">
      <c r="A42" s="23"/>
      <c r="B42" s="9"/>
      <c r="C42" s="10" t="s">
        <v>11</v>
      </c>
      <c r="D42" s="33">
        <v>42.5</v>
      </c>
      <c r="E42" s="34">
        <v>0</v>
      </c>
      <c r="F42" s="35">
        <f>D42*E42</f>
        <v>0</v>
      </c>
    </row>
    <row r="43" spans="1:6" ht="15.75">
      <c r="A43" s="21"/>
      <c r="B43" s="6" t="s">
        <v>39</v>
      </c>
      <c r="C43" s="7"/>
      <c r="D43" s="31"/>
      <c r="E43" s="42"/>
      <c r="F43" s="43"/>
    </row>
    <row r="44" spans="1:6" ht="15.75" customHeight="1">
      <c r="A44" s="22">
        <v>10</v>
      </c>
      <c r="B44" s="63" t="s">
        <v>19</v>
      </c>
      <c r="C44" s="50"/>
      <c r="D44" s="59"/>
      <c r="E44" s="60"/>
      <c r="F44" s="45"/>
    </row>
    <row r="45" spans="1:6" ht="19.5" thickBot="1">
      <c r="A45" s="23"/>
      <c r="B45" s="33"/>
      <c r="C45" s="10" t="s">
        <v>14</v>
      </c>
      <c r="D45" s="33">
        <v>17</v>
      </c>
      <c r="E45" s="34">
        <v>0</v>
      </c>
      <c r="F45" s="35">
        <f>D45*E45</f>
        <v>0</v>
      </c>
    </row>
    <row r="46" spans="1:6" ht="15.75">
      <c r="A46" s="21"/>
      <c r="B46" s="6" t="s">
        <v>40</v>
      </c>
      <c r="C46" s="7"/>
      <c r="D46" s="31"/>
      <c r="E46" s="42"/>
      <c r="F46" s="43"/>
    </row>
    <row r="47" spans="1:6" ht="15.75" customHeight="1">
      <c r="A47" s="22">
        <v>11</v>
      </c>
      <c r="B47" s="63" t="s">
        <v>23</v>
      </c>
      <c r="C47" s="8"/>
      <c r="D47" s="32"/>
      <c r="E47" s="44"/>
      <c r="F47" s="45"/>
    </row>
    <row r="48" spans="1:6" ht="19.5" thickBot="1">
      <c r="A48" s="23"/>
      <c r="B48" s="9"/>
      <c r="C48" s="10" t="s">
        <v>11</v>
      </c>
      <c r="D48" s="33">
        <v>42.5</v>
      </c>
      <c r="E48" s="34">
        <v>0</v>
      </c>
      <c r="F48" s="35">
        <f>D48*E48</f>
        <v>0</v>
      </c>
    </row>
    <row r="49" spans="1:6" ht="15.75">
      <c r="A49" s="21"/>
      <c r="B49" s="6" t="s">
        <v>42</v>
      </c>
      <c r="C49" s="7"/>
      <c r="D49" s="31"/>
      <c r="E49" s="42"/>
      <c r="F49" s="43"/>
    </row>
    <row r="50" spans="1:6" ht="32.25" customHeight="1">
      <c r="A50" s="22">
        <v>12</v>
      </c>
      <c r="B50" s="63" t="s">
        <v>20</v>
      </c>
      <c r="C50" s="8"/>
      <c r="D50" s="32"/>
      <c r="E50" s="44"/>
      <c r="F50" s="45"/>
    </row>
    <row r="51" spans="1:6" ht="19.5" thickBot="1">
      <c r="A51" s="23"/>
      <c r="B51" s="9"/>
      <c r="C51" s="10" t="s">
        <v>11</v>
      </c>
      <c r="D51" s="33">
        <v>42.5</v>
      </c>
      <c r="E51" s="34">
        <v>0</v>
      </c>
      <c r="F51" s="35">
        <f>D51*E51</f>
        <v>0</v>
      </c>
    </row>
    <row r="52" spans="1:6" ht="15.75">
      <c r="A52" s="21"/>
      <c r="B52" s="6" t="s">
        <v>43</v>
      </c>
      <c r="C52" s="7"/>
      <c r="D52" s="31"/>
      <c r="E52" s="42"/>
      <c r="F52" s="43"/>
    </row>
    <row r="53" spans="1:6" ht="15.75" customHeight="1">
      <c r="A53" s="22">
        <v>13</v>
      </c>
      <c r="B53" s="63" t="s">
        <v>25</v>
      </c>
      <c r="C53" s="8"/>
      <c r="D53" s="32"/>
      <c r="E53" s="44"/>
      <c r="F53" s="45"/>
    </row>
    <row r="54" spans="1:6" ht="19.5" thickBot="1">
      <c r="A54" s="23"/>
      <c r="B54" s="9"/>
      <c r="C54" s="10" t="s">
        <v>11</v>
      </c>
      <c r="D54" s="33">
        <v>42.5</v>
      </c>
      <c r="E54" s="34">
        <v>0</v>
      </c>
      <c r="F54" s="35">
        <f>D54*E54</f>
        <v>0</v>
      </c>
    </row>
    <row r="55" spans="1:6" ht="15.75">
      <c r="A55" s="21"/>
      <c r="B55" s="6" t="s">
        <v>44</v>
      </c>
      <c r="C55" s="7"/>
      <c r="D55" s="31"/>
      <c r="E55" s="42"/>
      <c r="F55" s="43"/>
    </row>
    <row r="56" spans="1:6" ht="15.75">
      <c r="A56" s="22">
        <v>14</v>
      </c>
      <c r="B56" s="63" t="s">
        <v>26</v>
      </c>
      <c r="C56" s="8"/>
      <c r="D56" s="32"/>
      <c r="E56" s="44"/>
      <c r="F56" s="45"/>
    </row>
    <row r="57" spans="1:6" ht="16.5" thickBot="1">
      <c r="A57" s="23"/>
      <c r="B57" s="9"/>
      <c r="C57" s="10" t="s">
        <v>27</v>
      </c>
      <c r="D57" s="33">
        <v>8</v>
      </c>
      <c r="E57" s="34">
        <v>0</v>
      </c>
      <c r="F57" s="35">
        <f>D57*E57</f>
        <v>0</v>
      </c>
    </row>
    <row r="58" spans="1:6" ht="15.75">
      <c r="A58" s="21"/>
      <c r="B58" s="6" t="s">
        <v>47</v>
      </c>
      <c r="C58" s="7"/>
      <c r="D58" s="31"/>
      <c r="E58" s="42"/>
      <c r="F58" s="43"/>
    </row>
    <row r="59" spans="1:6" ht="15.75">
      <c r="A59" s="22">
        <v>15</v>
      </c>
      <c r="B59" s="67" t="s">
        <v>46</v>
      </c>
      <c r="C59" s="8"/>
      <c r="D59" s="32"/>
      <c r="E59" s="44"/>
      <c r="F59" s="45"/>
    </row>
    <row r="60" spans="1:6" ht="16.5" thickBot="1">
      <c r="A60" s="23"/>
      <c r="B60" s="9"/>
      <c r="C60" s="10" t="s">
        <v>27</v>
      </c>
      <c r="D60" s="33">
        <v>3</v>
      </c>
      <c r="E60" s="34">
        <v>0</v>
      </c>
      <c r="F60" s="35">
        <f>D60*E60</f>
        <v>0</v>
      </c>
    </row>
    <row r="61" spans="1:6" ht="15.75">
      <c r="A61" s="21"/>
      <c r="B61" s="6" t="s">
        <v>48</v>
      </c>
      <c r="C61" s="7"/>
      <c r="D61" s="31"/>
      <c r="E61" s="42"/>
      <c r="F61" s="43"/>
    </row>
    <row r="62" spans="1:6" ht="15.75">
      <c r="A62" s="22">
        <v>16</v>
      </c>
      <c r="B62" s="67" t="s">
        <v>49</v>
      </c>
      <c r="C62" s="8"/>
      <c r="D62" s="32"/>
      <c r="E62" s="44"/>
      <c r="F62" s="45"/>
    </row>
    <row r="63" spans="1:6" ht="16.5" thickBot="1">
      <c r="A63" s="23"/>
      <c r="B63" s="9"/>
      <c r="C63" s="10" t="s">
        <v>27</v>
      </c>
      <c r="D63" s="33">
        <v>3</v>
      </c>
      <c r="E63" s="34">
        <v>0</v>
      </c>
      <c r="F63" s="35">
        <f>D63*E63</f>
        <v>0</v>
      </c>
    </row>
    <row r="64" spans="1:6" ht="18.75">
      <c r="A64" s="62"/>
      <c r="C64" s="80" t="s">
        <v>29</v>
      </c>
      <c r="D64" s="81"/>
      <c r="E64" s="82"/>
      <c r="F64" s="64">
        <f>F39+F12+F7</f>
        <v>0</v>
      </c>
    </row>
    <row r="65" spans="1:6" ht="18.75">
      <c r="A65" s="62"/>
      <c r="C65" s="83" t="s">
        <v>30</v>
      </c>
      <c r="D65" s="84"/>
      <c r="E65" s="85"/>
      <c r="F65" s="65">
        <f>0.23*F64</f>
        <v>0</v>
      </c>
    </row>
    <row r="66" spans="1:6" ht="19.5" thickBot="1">
      <c r="A66" s="62"/>
      <c r="C66" s="86" t="s">
        <v>31</v>
      </c>
      <c r="D66" s="87"/>
      <c r="E66" s="88"/>
      <c r="F66" s="66">
        <f>F64+F65</f>
        <v>0</v>
      </c>
    </row>
  </sheetData>
  <sheetProtection/>
  <mergeCells count="13">
    <mergeCell ref="C64:E64"/>
    <mergeCell ref="C65:E65"/>
    <mergeCell ref="C66:E66"/>
    <mergeCell ref="A39:D39"/>
    <mergeCell ref="E3:E4"/>
    <mergeCell ref="F3:F4"/>
    <mergeCell ref="A1:F1"/>
    <mergeCell ref="A2:F2"/>
    <mergeCell ref="A12:D12"/>
    <mergeCell ref="A7:D7"/>
    <mergeCell ref="A3:A4"/>
    <mergeCell ref="B3:B4"/>
    <mergeCell ref="C3:D3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NTT</cp:lastModifiedBy>
  <cp:lastPrinted>2012-05-29T08:07:25Z</cp:lastPrinted>
  <dcterms:created xsi:type="dcterms:W3CDTF">2007-12-11T07:57:10Z</dcterms:created>
  <dcterms:modified xsi:type="dcterms:W3CDTF">2012-05-29T08:07:31Z</dcterms:modified>
  <cp:category/>
  <cp:version/>
  <cp:contentType/>
  <cp:contentStatus/>
</cp:coreProperties>
</file>